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10511"/>
  <workbookPr dateCompatibility="0"/>
  <mc:AlternateContent xmlns:mc="http://schemas.openxmlformats.org/markup-compatibility/2006">
    <mc:Choice Requires="x15">
      <x15ac:absPath xmlns:x15ac="http://schemas.microsoft.com/office/spreadsheetml/2010/11/ac" url="/Users/akesandler/Library/Mobile Documents/com~apple~CloudDocs/Documents/Paraden EFTER 2022/Årsredovisningar/"/>
    </mc:Choice>
  </mc:AlternateContent>
  <xr:revisionPtr revIDLastSave="0" documentId="13_ncr:9_{6F8AED99-75BA-6C48-92E7-CEB960E534DC}" xr6:coauthVersionLast="47" xr6:coauthVersionMax="47" xr10:uidLastSave="{00000000-0000-0000-0000-000000000000}"/>
  <bookViews>
    <workbookView xWindow="0" yWindow="740" windowWidth="27320" windowHeight="15360" tabRatio="334" xr2:uid="{00000000-000D-0000-FFFF-FFFF00000000}"/>
  </bookViews>
  <sheets>
    <sheet name="Sheet1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L41" i="1" l="1"/>
  <c r="L31" i="1" l="1"/>
  <c r="L11" i="1" l="1"/>
  <c r="L32" i="1" s="1"/>
  <c r="L36" i="1" s="1"/>
  <c r="L43" i="1" s="1"/>
  <c r="K41" i="1" l="1"/>
  <c r="K31" i="1"/>
  <c r="K11" i="1"/>
  <c r="M41" i="1"/>
  <c r="K32" i="1" l="1"/>
  <c r="K36" i="1" s="1"/>
  <c r="K43" i="1" s="1"/>
  <c r="J41" i="1"/>
  <c r="M31" i="1"/>
  <c r="J31" i="1"/>
  <c r="M11" i="1"/>
  <c r="J11" i="1"/>
  <c r="J32" i="1" s="1"/>
  <c r="J36" i="1" s="1"/>
  <c r="I41" i="1"/>
  <c r="I31" i="1"/>
  <c r="I11" i="1"/>
  <c r="G41" i="1"/>
  <c r="G31" i="1"/>
  <c r="G11" i="1"/>
  <c r="H11" i="1"/>
  <c r="H41" i="1"/>
  <c r="H31" i="1"/>
  <c r="F41" i="1"/>
  <c r="F31" i="1"/>
  <c r="F11" i="1"/>
  <c r="J43" i="1" l="1"/>
  <c r="M32" i="1"/>
  <c r="M36" i="1" s="1"/>
  <c r="M43" i="1" s="1"/>
  <c r="I32" i="1"/>
  <c r="I36" i="1" s="1"/>
  <c r="I43" i="1" s="1"/>
  <c r="G32" i="1"/>
  <c r="G36" i="1" s="1"/>
  <c r="G43" i="1" s="1"/>
  <c r="H32" i="1"/>
  <c r="H36" i="1" s="1"/>
  <c r="H43" i="1" s="1"/>
  <c r="F32" i="1"/>
  <c r="F36" i="1" s="1"/>
  <c r="F43" i="1" s="1"/>
  <c r="E41" i="1" l="1"/>
  <c r="E31" i="1"/>
  <c r="E11" i="1"/>
  <c r="D11" i="1"/>
  <c r="D31" i="1"/>
  <c r="D41" i="1"/>
  <c r="C11" i="1"/>
  <c r="C31" i="1"/>
  <c r="C41" i="1"/>
  <c r="B11" i="1"/>
  <c r="B31" i="1"/>
  <c r="B41" i="1"/>
  <c r="E32" i="1" l="1"/>
  <c r="E36" i="1" s="1"/>
  <c r="E43" i="1" s="1"/>
  <c r="B32" i="1"/>
  <c r="B36" i="1" s="1"/>
  <c r="B43" i="1" s="1"/>
  <c r="C32" i="1"/>
  <c r="C36" i="1" s="1"/>
  <c r="C43" i="1" s="1"/>
  <c r="D32" i="1"/>
  <c r="D36" i="1" s="1"/>
  <c r="D43" i="1" s="1"/>
</calcChain>
</file>

<file path=xl/sharedStrings.xml><?xml version="1.0" encoding="utf-8"?>
<sst xmlns="http://purl.oclc.org/ooxml/spreadsheetml/main" count="81" uniqueCount="55">
  <si>
    <t>Intäkter</t>
  </si>
  <si>
    <t>Medlemsavgifter</t>
  </si>
  <si>
    <t>Hyror</t>
  </si>
  <si>
    <t>Övriga intäkter</t>
  </si>
  <si>
    <t>Summa rörelseintäkter</t>
  </si>
  <si>
    <t>Kostnader</t>
  </si>
  <si>
    <t>Renhållning</t>
  </si>
  <si>
    <t>Grovsopor/tidningar</t>
  </si>
  <si>
    <t>Snöröjning</t>
  </si>
  <si>
    <t>Försäkring</t>
  </si>
  <si>
    <t xml:space="preserve">Reparation/underhåll </t>
  </si>
  <si>
    <t>Kabel-TV/bredband</t>
  </si>
  <si>
    <t>Diverse</t>
  </si>
  <si>
    <t>Fastighetsskatt</t>
  </si>
  <si>
    <t>Vatten/avlopp</t>
  </si>
  <si>
    <t>Förvaltning</t>
  </si>
  <si>
    <t>Avskrivning fastighet</t>
  </si>
  <si>
    <t>Övriga förvaltningskostnader</t>
  </si>
  <si>
    <t>Värme/el</t>
  </si>
  <si>
    <t>Fastighetskötsel/städning</t>
  </si>
  <si>
    <t>Summa rörelsekostnader</t>
  </si>
  <si>
    <t>Rörelseresultat efter avskrivningar</t>
  </si>
  <si>
    <t>Ränteintäkter</t>
  </si>
  <si>
    <t>Räntekostnader</t>
  </si>
  <si>
    <t>Resultat från finansiella investeringar</t>
  </si>
  <si>
    <t>Summa resultat från finansiella investeringar</t>
  </si>
  <si>
    <t>Resultat efter finansiella poster</t>
  </si>
  <si>
    <t>Rörelseresultat</t>
  </si>
  <si>
    <t>Utfall 2015</t>
  </si>
  <si>
    <t>Pant/Överlåtelseavgifter</t>
  </si>
  <si>
    <t>Utfall 2016</t>
  </si>
  <si>
    <t>Försäkringsersättningar</t>
  </si>
  <si>
    <t>Utfall 2017</t>
  </si>
  <si>
    <t>El uthyrningslägenhet</t>
  </si>
  <si>
    <t>-</t>
  </si>
  <si>
    <t>Förbrukningsinventarier uthyrningslägenhet</t>
  </si>
  <si>
    <t>Utfall 2018</t>
  </si>
  <si>
    <t>Fakturerade gårdskostnader</t>
  </si>
  <si>
    <t>Gemensamma gårdskostnader</t>
  </si>
  <si>
    <t>Utfall 2019</t>
  </si>
  <si>
    <t>Utfall 2020</t>
  </si>
  <si>
    <t>Öresutjämning</t>
  </si>
  <si>
    <t>**Varav SEK 90 000 utgöres av reparation av fuktskada</t>
  </si>
  <si>
    <t>*Varav SEK 259 552 utgörs av renovering av uthyrningslägenhet.</t>
  </si>
  <si>
    <t>Utfall 2021</t>
  </si>
  <si>
    <t>Utfall 2022</t>
  </si>
  <si>
    <t>BUDGET 2024</t>
  </si>
  <si>
    <t>Utfall 2023</t>
  </si>
  <si>
    <t>Budget 2024</t>
  </si>
  <si>
    <t>???</t>
  </si>
  <si>
    <t>Budget 2025</t>
  </si>
  <si>
    <t>Utfall 2024</t>
  </si>
  <si>
    <t>ÅS 25-04</t>
  </si>
  <si>
    <t>Reparation brand 1302/vattenskada 1401/1402</t>
  </si>
  <si>
    <t>Förlust vid avyttring av byggnader och 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</si>
</sst>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6"/>
      <name val="Arial"/>
      <family val="2"/>
    </font>
    <font>
      <b/>
      <sz val="8"/>
      <color theme="6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D9D9D9"/>
        <bgColor rgb="FF000000"/>
      </patternFill>
    </fill>
  </fills>
  <borders count="23">
    <border>
      <start/>
      <end/>
      <top/>
      <bottom/>
      <diagonal/>
    </border>
    <border>
      <start style="hair">
        <color indexed="64"/>
      </start>
      <end style="medium">
        <color indexed="64"/>
      </end>
      <top style="medium">
        <color indexed="64"/>
      </top>
      <bottom/>
      <diagonal/>
    </border>
    <border>
      <start/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thin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hair">
        <color indexed="64"/>
      </end>
      <top style="medium">
        <color indexed="64"/>
      </top>
      <bottom/>
      <diagonal/>
    </border>
    <border>
      <start style="hair">
        <color indexed="64"/>
      </start>
      <end style="hair">
        <color indexed="64"/>
      </end>
      <top style="medium">
        <color indexed="64"/>
      </top>
      <bottom/>
      <diagonal/>
    </border>
    <border>
      <start style="hair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thin">
        <color indexed="64"/>
      </start>
      <end style="thin">
        <color indexed="64"/>
      </end>
      <top style="medium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thin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medium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thin">
        <color indexed="64"/>
      </bottom>
      <diagonal/>
    </border>
    <border>
      <start style="medium">
        <color indexed="64"/>
      </start>
      <end/>
      <top style="thin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medium">
        <color indexed="64"/>
      </top>
      <bottom style="medium">
        <color indexed="64"/>
      </bottom>
      <diagonal/>
    </border>
    <border>
      <start style="medium">
        <color indexed="64"/>
      </start>
      <end style="medium">
        <color indexed="64"/>
      </end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6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0" xfId="0" applyNumberFormat="1" applyFont="1" applyAlignment="1">
      <alignment vertical="center"/>
    </xf>
    <xf numFmtId="0" fontId="1" fillId="0" borderId="0" xfId="0" applyFont="1"/>
    <xf numFmtId="3" fontId="3" fillId="0" borderId="0" xfId="0" applyNumberFormat="1" applyFont="1" applyAlignment="1">
      <alignment vertical="center"/>
    </xf>
    <xf numFmtId="0" fontId="1" fillId="0" borderId="0" xfId="0" applyFont="1" applyAlignment="1">
      <alignment horizontal="right"/>
    </xf>
    <xf numFmtId="0" fontId="4" fillId="4" borderId="1" xfId="0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3" fontId="3" fillId="0" borderId="3" xfId="1" applyNumberFormat="1" applyFont="1" applyBorder="1" applyAlignment="1">
      <alignment horizontal="right" vertical="center"/>
    </xf>
    <xf numFmtId="3" fontId="3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3" fontId="3" fillId="0" borderId="3" xfId="0" quotePrefix="1" applyNumberFormat="1" applyFont="1" applyBorder="1" applyAlignment="1">
      <alignment horizontal="center" vertical="center"/>
    </xf>
    <xf numFmtId="3" fontId="3" fillId="0" borderId="3" xfId="0" quotePrefix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3" fontId="5" fillId="0" borderId="3" xfId="0" applyNumberFormat="1" applyFont="1" applyBorder="1" applyAlignment="1">
      <alignment vertical="center"/>
    </xf>
    <xf numFmtId="0" fontId="3" fillId="0" borderId="5" xfId="0" applyFont="1" applyBorder="1" applyAlignment="1">
      <alignment vertical="center"/>
    </xf>
    <xf numFmtId="3" fontId="3" fillId="0" borderId="7" xfId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4" fillId="0" borderId="7" xfId="0" applyNumberFormat="1" applyFont="1" applyBorder="1" applyAlignment="1">
      <alignment vertical="center"/>
    </xf>
    <xf numFmtId="3" fontId="3" fillId="0" borderId="7" xfId="0" quotePrefix="1" applyNumberFormat="1" applyFont="1" applyBorder="1" applyAlignment="1">
      <alignment horizontal="center" vertical="center"/>
    </xf>
    <xf numFmtId="3" fontId="3" fillId="0" borderId="7" xfId="0" quotePrefix="1" applyNumberFormat="1" applyFont="1" applyBorder="1" applyAlignment="1">
      <alignment horizontal="right" vertical="center"/>
    </xf>
    <xf numFmtId="3" fontId="4" fillId="0" borderId="7" xfId="1" applyNumberFormat="1" applyFont="1" applyBorder="1" applyAlignment="1">
      <alignment horizontal="right" vertical="center"/>
    </xf>
    <xf numFmtId="3" fontId="5" fillId="0" borderId="7" xfId="0" applyNumberFormat="1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3" fillId="2" borderId="10" xfId="0" applyFont="1" applyFill="1" applyBorder="1"/>
    <xf numFmtId="0" fontId="4" fillId="2" borderId="11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4" fillId="2" borderId="13" xfId="1" applyFont="1" applyFill="1" applyBorder="1" applyAlignment="1">
      <alignment horizontal="center"/>
    </xf>
    <xf numFmtId="0" fontId="4" fillId="0" borderId="4" xfId="1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6" xfId="1" applyFont="1" applyBorder="1" applyAlignment="1">
      <alignment vertical="center"/>
    </xf>
    <xf numFmtId="0" fontId="4" fillId="0" borderId="6" xfId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3" fontId="4" fillId="0" borderId="15" xfId="0" applyNumberFormat="1" applyFont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3" fontId="4" fillId="0" borderId="6" xfId="1" applyNumberFormat="1" applyFont="1" applyBorder="1" applyAlignment="1">
      <alignment horizontal="right" vertical="center"/>
    </xf>
    <xf numFmtId="3" fontId="6" fillId="3" borderId="17" xfId="0" applyNumberFormat="1" applyFont="1" applyFill="1" applyBorder="1" applyAlignment="1">
      <alignment vertical="center"/>
    </xf>
    <xf numFmtId="3" fontId="6" fillId="3" borderId="17" xfId="0" applyNumberFormat="1" applyFont="1" applyFill="1" applyBorder="1" applyAlignment="1">
      <alignment horizontal="center" vertical="center"/>
    </xf>
    <xf numFmtId="3" fontId="6" fillId="3" borderId="17" xfId="0" quotePrefix="1" applyNumberFormat="1" applyFont="1" applyFill="1" applyBorder="1" applyAlignment="1">
      <alignment horizontal="center" vertical="center"/>
    </xf>
    <xf numFmtId="3" fontId="7" fillId="3" borderId="17" xfId="0" applyNumberFormat="1" applyFont="1" applyFill="1" applyBorder="1" applyAlignment="1">
      <alignment vertical="center"/>
    </xf>
    <xf numFmtId="0" fontId="3" fillId="3" borderId="18" xfId="0" applyFont="1" applyFill="1" applyBorder="1" applyAlignment="1">
      <alignment vertical="center"/>
    </xf>
    <xf numFmtId="3" fontId="3" fillId="3" borderId="19" xfId="1" applyNumberFormat="1" applyFont="1" applyFill="1" applyBorder="1" applyAlignment="1">
      <alignment horizontal="right" vertical="center"/>
    </xf>
    <xf numFmtId="3" fontId="3" fillId="3" borderId="19" xfId="0" applyNumberFormat="1" applyFont="1" applyFill="1" applyBorder="1" applyAlignment="1">
      <alignment vertical="center"/>
    </xf>
    <xf numFmtId="3" fontId="3" fillId="3" borderId="19" xfId="0" applyNumberFormat="1" applyFont="1" applyFill="1" applyBorder="1" applyAlignment="1">
      <alignment horizontal="center" vertical="center"/>
    </xf>
    <xf numFmtId="3" fontId="3" fillId="3" borderId="19" xfId="0" quotePrefix="1" applyNumberFormat="1" applyFont="1" applyFill="1" applyBorder="1" applyAlignment="1">
      <alignment horizontal="center" vertical="center"/>
    </xf>
    <xf numFmtId="3" fontId="4" fillId="3" borderId="19" xfId="0" applyNumberFormat="1" applyFont="1" applyFill="1" applyBorder="1" applyAlignment="1">
      <alignment vertical="center"/>
    </xf>
    <xf numFmtId="3" fontId="3" fillId="3" borderId="19" xfId="0" quotePrefix="1" applyNumberFormat="1" applyFont="1" applyFill="1" applyBorder="1" applyAlignment="1">
      <alignment horizontal="right" vertical="center"/>
    </xf>
    <xf numFmtId="3" fontId="3" fillId="3" borderId="19" xfId="0" quotePrefix="1" applyNumberFormat="1" applyFont="1" applyFill="1" applyBorder="1" applyAlignment="1">
      <alignment vertical="center"/>
    </xf>
    <xf numFmtId="3" fontId="4" fillId="3" borderId="19" xfId="1" applyNumberFormat="1" applyFont="1" applyFill="1" applyBorder="1" applyAlignment="1">
      <alignment horizontal="right" vertical="center"/>
    </xf>
    <xf numFmtId="3" fontId="5" fillId="3" borderId="19" xfId="0" applyNumberFormat="1" applyFont="1" applyFill="1" applyBorder="1" applyAlignment="1">
      <alignment vertical="center"/>
    </xf>
    <xf numFmtId="3" fontId="4" fillId="3" borderId="20" xfId="0" applyNumberFormat="1" applyFont="1" applyFill="1" applyBorder="1" applyAlignment="1">
      <alignment vertical="center"/>
    </xf>
    <xf numFmtId="3" fontId="8" fillId="3" borderId="17" xfId="1" applyNumberFormat="1" applyFont="1" applyFill="1" applyBorder="1" applyAlignment="1">
      <alignment horizontal="right" vertical="center"/>
    </xf>
    <xf numFmtId="3" fontId="8" fillId="3" borderId="17" xfId="0" applyNumberFormat="1" applyFont="1" applyFill="1" applyBorder="1" applyAlignment="1">
      <alignment vertical="center"/>
    </xf>
    <xf numFmtId="0" fontId="4" fillId="2" borderId="21" xfId="1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3" fontId="4" fillId="3" borderId="17" xfId="0" applyNumberFormat="1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3" fontId="3" fillId="3" borderId="17" xfId="0" quotePrefix="1" applyNumberFormat="1" applyFont="1" applyFill="1" applyBorder="1" applyAlignment="1">
      <alignment horizontal="center" vertical="center"/>
    </xf>
    <xf numFmtId="3" fontId="3" fillId="3" borderId="17" xfId="0" quotePrefix="1" applyNumberFormat="1" applyFont="1" applyFill="1" applyBorder="1" applyAlignment="1">
      <alignment horizontal="right" vertical="center"/>
    </xf>
    <xf numFmtId="3" fontId="3" fillId="3" borderId="17" xfId="0" quotePrefix="1" applyNumberFormat="1" applyFont="1" applyFill="1" applyBorder="1" applyAlignment="1">
      <alignment vertical="center"/>
    </xf>
    <xf numFmtId="3" fontId="4" fillId="3" borderId="17" xfId="1" applyNumberFormat="1" applyFont="1" applyFill="1" applyBorder="1" applyAlignment="1">
      <alignment horizontal="right" vertical="center"/>
    </xf>
    <xf numFmtId="3" fontId="4" fillId="0" borderId="7" xfId="0" applyNumberFormat="1" applyFont="1" applyBorder="1"/>
    <xf numFmtId="3" fontId="4" fillId="3" borderId="22" xfId="0" applyNumberFormat="1" applyFont="1" applyFill="1" applyBorder="1" applyAlignment="1">
      <alignment vertical="center"/>
    </xf>
  </cellXfs>
  <cellStyles count="2">
    <cellStyle name="Normal" xfId="0" builtinId="0"/>
    <cellStyle name="Tusental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808080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3</xdr:col>
      <xdr:colOff>126998</xdr:colOff>
      <xdr:row>20</xdr:row>
      <xdr:rowOff>122765</xdr:rowOff>
    </xdr:from>
    <xdr:to>
      <xdr:col>3</xdr:col>
      <xdr:colOff>287866</xdr:colOff>
      <xdr:row>21</xdr:row>
      <xdr:rowOff>139698</xdr:rowOff>
    </xdr:to>
    <xdr:sp macro="" textlink="">
      <xdr:nvSpPr>
        <xdr:cNvPr id="2" name="textruta 1">
          <a:extLst>
            <a:ext uri="{FF2B5EF4-FFF2-40B4-BE49-F238E27FC236}">
              <a16:creationId xmlns:a16="http://schemas.microsoft.com/office/drawing/2014/main" id="{05A5B05A-FAD2-664C-ACC1-22817A5F1EEC}"/>
            </a:ext>
          </a:extLst>
        </xdr:cNvPr>
        <xdr:cNvSpPr txBox="1"/>
      </xdr:nvSpPr>
      <xdr:spPr>
        <a:xfrm>
          <a:off x="9381065" y="2887132"/>
          <a:ext cx="160868" cy="169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*</a:t>
          </a:r>
        </a:p>
      </xdr:txBody>
    </xdr:sp>
    <xdr:clientData/>
  </xdr:twoCellAnchor>
  <xdr:twoCellAnchor>
    <xdr:from>
      <xdr:col>4</xdr:col>
      <xdr:colOff>0</xdr:colOff>
      <xdr:row>20</xdr:row>
      <xdr:rowOff>126999</xdr:rowOff>
    </xdr:from>
    <xdr:to>
      <xdr:col>4</xdr:col>
      <xdr:colOff>364066</xdr:colOff>
      <xdr:row>22</xdr:row>
      <xdr:rowOff>12921</xdr:rowOff>
    </xdr:to>
    <xdr:sp macro="" textlink="">
      <xdr:nvSpPr>
        <xdr:cNvPr id="5" name="textruta 4">
          <a:extLst>
            <a:ext uri="{FF2B5EF4-FFF2-40B4-BE49-F238E27FC236}">
              <a16:creationId xmlns:a16="http://schemas.microsoft.com/office/drawing/2014/main" id="{4579CBBE-2CDD-314F-B713-C91B580F834E}"/>
            </a:ext>
          </a:extLst>
        </xdr:cNvPr>
        <xdr:cNvSpPr txBox="1"/>
      </xdr:nvSpPr>
      <xdr:spPr>
        <a:xfrm>
          <a:off x="9194800" y="3361266"/>
          <a:ext cx="423333" cy="224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%" g="0%" b="0%"/>
        </a:lnRef>
        <a:fillRef idx="0">
          <a:scrgbClr r="0%" g="0%" b="0%"/>
        </a:fillRef>
        <a:effectRef idx="0">
          <a:scrgbClr r="0%" g="0%" b="0%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SE" sz="1100"/>
            <a:t>***</a:t>
          </a:r>
        </a:p>
      </xdr:txBody>
    </xdr:sp>
    <xdr:clientData/>
  </xdr:twoCellAnchor>
</xdr:wsDr>
</file>

<file path=xl/theme/theme1.xml><?xml version="1.0" encoding="utf-8"?>
<a:theme xmlns:a="http://purl.oclc.org/ooxml/drawingml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tint val="100%"/>
                <a:shade val="100%"/>
                <a:satMod val="130%"/>
              </a:schemeClr>
            </a:gs>
            <a:gs pos="100%">
              <a:schemeClr val="phClr">
                <a:tint val="50%"/>
                <a:shade val="100%"/>
                <a:satMod val="350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2"/>
  <sheetViews>
    <sheetView tabSelected="1" zoomScale="125" zoomScaleNormal="150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O2" sqref="O2:T2"/>
    </sheetView>
  </sheetViews>
  <sheetFormatPr baseColWidth="10" defaultColWidth="8.83203125" defaultRowHeight="13" x14ac:dyDescent="0.15"/>
  <cols>
    <col min="1" max="1" width="29.1640625" customWidth="1"/>
    <col min="2" max="13" width="9.1640625" customWidth="1"/>
    <col min="14" max="14" width="1.1640625" customWidth="1"/>
  </cols>
  <sheetData>
    <row r="1" spans="1:13" ht="14" thickBot="1" x14ac:dyDescent="0.2">
      <c r="A1" s="1" t="s">
        <v>46</v>
      </c>
    </row>
    <row r="2" spans="1:13" ht="14" thickBot="1" x14ac:dyDescent="0.2">
      <c r="A2" s="25"/>
      <c r="B2" s="26" t="s">
        <v>28</v>
      </c>
      <c r="C2" s="27" t="s">
        <v>30</v>
      </c>
      <c r="D2" s="8" t="s">
        <v>32</v>
      </c>
      <c r="E2" s="8" t="s">
        <v>36</v>
      </c>
      <c r="F2" s="8" t="s">
        <v>39</v>
      </c>
      <c r="G2" s="8" t="s">
        <v>40</v>
      </c>
      <c r="H2" s="8" t="s">
        <v>44</v>
      </c>
      <c r="I2" s="28" t="s">
        <v>45</v>
      </c>
      <c r="J2" s="8" t="s">
        <v>47</v>
      </c>
      <c r="K2" s="7" t="s">
        <v>48</v>
      </c>
      <c r="L2" s="56" t="s">
        <v>51</v>
      </c>
      <c r="M2" s="57" t="s">
        <v>50</v>
      </c>
    </row>
    <row r="3" spans="1:13" x14ac:dyDescent="0.15">
      <c r="A3" s="29" t="s">
        <v>0</v>
      </c>
      <c r="B3" s="30"/>
      <c r="C3" s="30"/>
      <c r="D3" s="30"/>
      <c r="E3" s="30"/>
      <c r="F3" s="30"/>
      <c r="G3" s="30"/>
      <c r="H3" s="16"/>
      <c r="I3" s="16"/>
      <c r="J3" s="16"/>
      <c r="K3" s="43"/>
      <c r="L3" s="16"/>
      <c r="M3" s="37"/>
    </row>
    <row r="4" spans="1:13" x14ac:dyDescent="0.15">
      <c r="A4" s="31" t="s">
        <v>1</v>
      </c>
      <c r="B4" s="9">
        <v>692010</v>
      </c>
      <c r="C4" s="9">
        <v>734468</v>
      </c>
      <c r="D4" s="9">
        <v>754977</v>
      </c>
      <c r="E4" s="9">
        <v>754920</v>
      </c>
      <c r="F4" s="9">
        <v>754920</v>
      </c>
      <c r="G4" s="9">
        <v>754680</v>
      </c>
      <c r="H4" s="17">
        <v>754440</v>
      </c>
      <c r="I4" s="17">
        <v>754440</v>
      </c>
      <c r="J4" s="17">
        <v>867600</v>
      </c>
      <c r="K4" s="44">
        <v>928308</v>
      </c>
      <c r="L4" s="17">
        <v>928308</v>
      </c>
      <c r="M4" s="54">
        <v>928308</v>
      </c>
    </row>
    <row r="5" spans="1:13" x14ac:dyDescent="0.15">
      <c r="A5" s="31" t="s">
        <v>2</v>
      </c>
      <c r="B5" s="10">
        <v>75857</v>
      </c>
      <c r="C5" s="10">
        <v>76257</v>
      </c>
      <c r="D5" s="10">
        <v>36331</v>
      </c>
      <c r="E5" s="10">
        <v>182000</v>
      </c>
      <c r="F5" s="10">
        <v>198000</v>
      </c>
      <c r="G5" s="10">
        <v>192500</v>
      </c>
      <c r="H5" s="18">
        <v>128000</v>
      </c>
      <c r="I5" s="18">
        <v>170250</v>
      </c>
      <c r="J5" s="18">
        <v>201000</v>
      </c>
      <c r="K5" s="45">
        <v>211140</v>
      </c>
      <c r="L5" s="18">
        <v>211140</v>
      </c>
      <c r="M5" s="55">
        <v>218280</v>
      </c>
    </row>
    <row r="6" spans="1:13" x14ac:dyDescent="0.15">
      <c r="A6" s="31" t="s">
        <v>29</v>
      </c>
      <c r="B6" s="10">
        <v>1999</v>
      </c>
      <c r="C6" s="10">
        <v>1550.5</v>
      </c>
      <c r="D6" s="10">
        <v>1143</v>
      </c>
      <c r="E6" s="10">
        <v>1587</v>
      </c>
      <c r="F6" s="10">
        <v>1550</v>
      </c>
      <c r="G6" s="10">
        <v>2838</v>
      </c>
      <c r="H6" s="18">
        <v>3332</v>
      </c>
      <c r="I6" s="18">
        <v>0</v>
      </c>
      <c r="J6" s="18">
        <v>0</v>
      </c>
      <c r="K6" s="45">
        <v>0</v>
      </c>
      <c r="L6" s="18">
        <v>0</v>
      </c>
      <c r="M6" s="55">
        <v>0</v>
      </c>
    </row>
    <row r="7" spans="1:13" x14ac:dyDescent="0.15">
      <c r="A7" s="31" t="s">
        <v>37</v>
      </c>
      <c r="B7" s="12" t="s">
        <v>34</v>
      </c>
      <c r="C7" s="12" t="s">
        <v>34</v>
      </c>
      <c r="D7" s="12" t="s">
        <v>34</v>
      </c>
      <c r="E7" s="10">
        <v>52020</v>
      </c>
      <c r="F7" s="10">
        <v>26770</v>
      </c>
      <c r="G7" s="10">
        <v>0</v>
      </c>
      <c r="H7" s="18">
        <v>14227</v>
      </c>
      <c r="I7" s="18">
        <v>35779</v>
      </c>
      <c r="J7" s="18">
        <v>12687</v>
      </c>
      <c r="K7" s="45">
        <v>0</v>
      </c>
      <c r="L7" s="18">
        <v>7990</v>
      </c>
      <c r="M7" s="55">
        <v>0</v>
      </c>
    </row>
    <row r="8" spans="1:13" x14ac:dyDescent="0.15">
      <c r="A8" s="31" t="s">
        <v>3</v>
      </c>
      <c r="B8" s="10">
        <v>2225</v>
      </c>
      <c r="C8" s="10">
        <v>5168</v>
      </c>
      <c r="D8" s="10">
        <v>7617</v>
      </c>
      <c r="E8" s="10">
        <v>6368</v>
      </c>
      <c r="F8" s="10">
        <v>4191</v>
      </c>
      <c r="G8" s="10">
        <v>7536</v>
      </c>
      <c r="H8" s="18">
        <v>9361.5</v>
      </c>
      <c r="I8" s="18">
        <v>6104</v>
      </c>
      <c r="J8" s="18">
        <v>4892</v>
      </c>
      <c r="K8" s="45">
        <v>6092</v>
      </c>
      <c r="L8" s="18">
        <v>2880</v>
      </c>
      <c r="M8" s="55">
        <v>3692</v>
      </c>
    </row>
    <row r="9" spans="1:13" x14ac:dyDescent="0.15">
      <c r="A9" s="31" t="s">
        <v>31</v>
      </c>
      <c r="B9" s="10">
        <v>0</v>
      </c>
      <c r="C9" s="10">
        <v>388010</v>
      </c>
      <c r="D9" s="10">
        <v>0</v>
      </c>
      <c r="E9" s="10">
        <v>31086</v>
      </c>
      <c r="F9" s="10">
        <v>0</v>
      </c>
      <c r="G9" s="10">
        <v>0</v>
      </c>
      <c r="H9" s="18">
        <v>0</v>
      </c>
      <c r="I9" s="18">
        <v>0</v>
      </c>
      <c r="J9" s="18">
        <v>29253</v>
      </c>
      <c r="K9" s="46" t="s">
        <v>49</v>
      </c>
      <c r="L9" s="18">
        <v>163976</v>
      </c>
      <c r="M9" s="40"/>
    </row>
    <row r="10" spans="1:13" x14ac:dyDescent="0.15">
      <c r="A10" s="31" t="s">
        <v>41</v>
      </c>
      <c r="B10" s="12" t="s">
        <v>34</v>
      </c>
      <c r="C10" s="12" t="s">
        <v>34</v>
      </c>
      <c r="D10" s="12" t="s">
        <v>34</v>
      </c>
      <c r="E10" s="12" t="s">
        <v>34</v>
      </c>
      <c r="F10" s="12" t="s">
        <v>34</v>
      </c>
      <c r="G10" s="10">
        <v>4.63</v>
      </c>
      <c r="H10" s="18">
        <v>0.84</v>
      </c>
      <c r="I10" s="18">
        <v>0.84</v>
      </c>
      <c r="J10" s="20" t="s">
        <v>34</v>
      </c>
      <c r="K10" s="47" t="s">
        <v>34</v>
      </c>
      <c r="L10" s="20"/>
      <c r="M10" s="41" t="s">
        <v>34</v>
      </c>
    </row>
    <row r="11" spans="1:13" x14ac:dyDescent="0.15">
      <c r="A11" s="32" t="s">
        <v>4</v>
      </c>
      <c r="B11" s="11">
        <f t="shared" ref="B11:F11" si="0">SUM(B4:B9)</f>
        <v>772091</v>
      </c>
      <c r="C11" s="11">
        <f t="shared" si="0"/>
        <v>1205453.5</v>
      </c>
      <c r="D11" s="11">
        <f t="shared" si="0"/>
        <v>800068</v>
      </c>
      <c r="E11" s="11">
        <f t="shared" si="0"/>
        <v>1027981</v>
      </c>
      <c r="F11" s="11">
        <f t="shared" si="0"/>
        <v>985431</v>
      </c>
      <c r="G11" s="11">
        <f t="shared" ref="G11:M11" si="1">SUM(G4:G10)</f>
        <v>957558.63</v>
      </c>
      <c r="H11" s="19">
        <f t="shared" si="1"/>
        <v>909361.34</v>
      </c>
      <c r="I11" s="19">
        <f t="shared" si="1"/>
        <v>966573.84</v>
      </c>
      <c r="J11" s="19">
        <f t="shared" si="1"/>
        <v>1115432</v>
      </c>
      <c r="K11" s="48">
        <f t="shared" si="1"/>
        <v>1145540</v>
      </c>
      <c r="L11" s="19">
        <f t="shared" si="1"/>
        <v>1314294</v>
      </c>
      <c r="M11" s="58">
        <f t="shared" si="1"/>
        <v>1150280</v>
      </c>
    </row>
    <row r="12" spans="1:13" x14ac:dyDescent="0.15">
      <c r="A12" s="32"/>
      <c r="B12" s="10"/>
      <c r="C12" s="10"/>
      <c r="D12" s="10"/>
      <c r="E12" s="10"/>
      <c r="F12" s="10"/>
      <c r="G12" s="10"/>
      <c r="H12" s="18"/>
      <c r="I12" s="18"/>
      <c r="J12" s="18"/>
      <c r="K12" s="45"/>
      <c r="L12" s="18"/>
      <c r="M12" s="39"/>
    </row>
    <row r="13" spans="1:13" x14ac:dyDescent="0.15">
      <c r="A13" s="32" t="s">
        <v>5</v>
      </c>
      <c r="B13" s="10"/>
      <c r="C13" s="10"/>
      <c r="D13" s="10"/>
      <c r="E13" s="10"/>
      <c r="F13" s="10"/>
      <c r="G13" s="10"/>
      <c r="H13" s="18"/>
      <c r="I13" s="18"/>
      <c r="J13" s="18"/>
      <c r="K13" s="45"/>
      <c r="L13" s="18"/>
      <c r="M13" s="39"/>
    </row>
    <row r="14" spans="1:13" x14ac:dyDescent="0.15">
      <c r="A14" s="31" t="s">
        <v>18</v>
      </c>
      <c r="B14" s="10">
        <v>-172086</v>
      </c>
      <c r="C14" s="10">
        <v>-211091</v>
      </c>
      <c r="D14" s="10">
        <v>-235954</v>
      </c>
      <c r="E14" s="10">
        <v>-228671</v>
      </c>
      <c r="F14" s="10">
        <v>-251785</v>
      </c>
      <c r="G14" s="10">
        <v>-193343</v>
      </c>
      <c r="H14" s="18">
        <v>-243553</v>
      </c>
      <c r="I14" s="18">
        <v>-233293.12</v>
      </c>
      <c r="J14" s="18">
        <v>-298684</v>
      </c>
      <c r="K14" s="45">
        <v>-345000</v>
      </c>
      <c r="L14" s="18">
        <v>-355987</v>
      </c>
      <c r="M14" s="59">
        <v>-392000</v>
      </c>
    </row>
    <row r="15" spans="1:13" x14ac:dyDescent="0.15">
      <c r="A15" s="31" t="s">
        <v>33</v>
      </c>
      <c r="B15" s="12" t="s">
        <v>34</v>
      </c>
      <c r="C15" s="12" t="s">
        <v>34</v>
      </c>
      <c r="D15" s="10">
        <v>-1938</v>
      </c>
      <c r="E15" s="10">
        <v>-4548</v>
      </c>
      <c r="F15" s="10">
        <v>-4640</v>
      </c>
      <c r="G15" s="10">
        <v>-4041</v>
      </c>
      <c r="H15" s="18">
        <v>-2854</v>
      </c>
      <c r="I15" s="18">
        <v>-4156</v>
      </c>
      <c r="J15" s="18">
        <v>-5282</v>
      </c>
      <c r="K15" s="45">
        <v>-6000</v>
      </c>
      <c r="L15" s="18">
        <v>-5124</v>
      </c>
      <c r="M15" s="59">
        <v>-5600</v>
      </c>
    </row>
    <row r="16" spans="1:13" x14ac:dyDescent="0.15">
      <c r="A16" s="31" t="s">
        <v>14</v>
      </c>
      <c r="B16" s="10">
        <v>-39521</v>
      </c>
      <c r="C16" s="10">
        <v>-44643</v>
      </c>
      <c r="D16" s="10">
        <v>-42820</v>
      </c>
      <c r="E16" s="10">
        <v>-44407</v>
      </c>
      <c r="F16" s="10">
        <v>-45221</v>
      </c>
      <c r="G16" s="10">
        <v>-33714.1</v>
      </c>
      <c r="H16" s="18">
        <v>-46067.56</v>
      </c>
      <c r="I16" s="18">
        <v>-50469.94</v>
      </c>
      <c r="J16" s="18">
        <v>-68918.460000000006</v>
      </c>
      <c r="K16" s="45">
        <v>-80000</v>
      </c>
      <c r="L16" s="18">
        <v>-81293.490000000005</v>
      </c>
      <c r="M16" s="59">
        <v>-94000</v>
      </c>
    </row>
    <row r="17" spans="1:18" x14ac:dyDescent="0.15">
      <c r="A17" s="31" t="s">
        <v>6</v>
      </c>
      <c r="B17" s="10">
        <v>-25620</v>
      </c>
      <c r="C17" s="10">
        <v>-19857</v>
      </c>
      <c r="D17" s="10">
        <v>-27260</v>
      </c>
      <c r="E17" s="10">
        <v>-28808</v>
      </c>
      <c r="F17" s="10">
        <v>-29677</v>
      </c>
      <c r="G17" s="10">
        <v>-33061.25</v>
      </c>
      <c r="H17" s="18">
        <v>-39446.28</v>
      </c>
      <c r="I17" s="18">
        <v>-25387</v>
      </c>
      <c r="J17" s="18">
        <v>-24626.2</v>
      </c>
      <c r="K17" s="45">
        <v>-28000</v>
      </c>
      <c r="L17" s="18">
        <v>-31865.65</v>
      </c>
      <c r="M17" s="59">
        <v>-37000</v>
      </c>
    </row>
    <row r="18" spans="1:18" x14ac:dyDescent="0.15">
      <c r="A18" s="31" t="s">
        <v>7</v>
      </c>
      <c r="B18" s="10">
        <v>-13943</v>
      </c>
      <c r="C18" s="10">
        <v>-13386</v>
      </c>
      <c r="D18" s="10">
        <v>-13029</v>
      </c>
      <c r="E18" s="10">
        <v>-12426</v>
      </c>
      <c r="F18" s="10">
        <v>-15010</v>
      </c>
      <c r="G18" s="10">
        <v>-14313</v>
      </c>
      <c r="H18" s="18">
        <v>-14721</v>
      </c>
      <c r="I18" s="18">
        <v>-12424</v>
      </c>
      <c r="J18" s="18">
        <v>-12825</v>
      </c>
      <c r="K18" s="45">
        <v>-14000</v>
      </c>
      <c r="L18" s="18">
        <v>-16926</v>
      </c>
      <c r="M18" s="59">
        <v>-18500</v>
      </c>
    </row>
    <row r="19" spans="1:18" x14ac:dyDescent="0.15">
      <c r="A19" s="31" t="s">
        <v>19</v>
      </c>
      <c r="B19" s="10">
        <v>-47045</v>
      </c>
      <c r="C19" s="10">
        <v>-44706</v>
      </c>
      <c r="D19" s="10">
        <v>-46063</v>
      </c>
      <c r="E19" s="10">
        <v>-45261</v>
      </c>
      <c r="F19" s="10">
        <v>-37753</v>
      </c>
      <c r="G19" s="10">
        <v>-39000</v>
      </c>
      <c r="H19" s="18">
        <v>-40125</v>
      </c>
      <c r="I19" s="18">
        <v>-63276</v>
      </c>
      <c r="J19" s="18">
        <v>-75648</v>
      </c>
      <c r="K19" s="45">
        <v>-95000</v>
      </c>
      <c r="L19" s="18">
        <v>-61025.5</v>
      </c>
      <c r="M19" s="59">
        <v>-50000</v>
      </c>
    </row>
    <row r="20" spans="1:18" x14ac:dyDescent="0.15">
      <c r="A20" s="31" t="s">
        <v>8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  <c r="H20" s="18">
        <v>-4150</v>
      </c>
      <c r="I20" s="18">
        <v>0</v>
      </c>
      <c r="J20" s="18">
        <v>0</v>
      </c>
      <c r="K20" s="45">
        <v>-15000</v>
      </c>
      <c r="L20" s="18">
        <v>0</v>
      </c>
      <c r="M20" s="59">
        <v>-15000</v>
      </c>
    </row>
    <row r="21" spans="1:18" x14ac:dyDescent="0.15">
      <c r="A21" s="31" t="s">
        <v>9</v>
      </c>
      <c r="B21" s="10">
        <v>-32772</v>
      </c>
      <c r="C21" s="10">
        <v>-29368</v>
      </c>
      <c r="D21" s="10">
        <v>-39697</v>
      </c>
      <c r="E21" s="10">
        <v>-43318</v>
      </c>
      <c r="F21" s="10">
        <v>-43760</v>
      </c>
      <c r="G21" s="10">
        <v>-39583</v>
      </c>
      <c r="H21" s="18">
        <v>-55709</v>
      </c>
      <c r="I21" s="18">
        <v>-58698</v>
      </c>
      <c r="J21" s="18">
        <v>-59184</v>
      </c>
      <c r="K21" s="45">
        <v>-59000</v>
      </c>
      <c r="L21" s="18">
        <v>-57007.67</v>
      </c>
      <c r="M21" s="59">
        <v>-61552</v>
      </c>
    </row>
    <row r="22" spans="1:18" x14ac:dyDescent="0.15">
      <c r="A22" s="31" t="s">
        <v>10</v>
      </c>
      <c r="B22" s="10">
        <v>-67121</v>
      </c>
      <c r="C22" s="10">
        <v>-123451.35</v>
      </c>
      <c r="D22" s="10">
        <v>-326327</v>
      </c>
      <c r="E22" s="10">
        <v>-216120</v>
      </c>
      <c r="F22" s="10">
        <v>-110652</v>
      </c>
      <c r="G22" s="10">
        <v>-55975</v>
      </c>
      <c r="H22" s="18">
        <v>-122983</v>
      </c>
      <c r="I22" s="18">
        <v>-51045</v>
      </c>
      <c r="J22" s="18">
        <v>-254479.85</v>
      </c>
      <c r="K22" s="45">
        <v>-211000</v>
      </c>
      <c r="L22" s="18">
        <v>-332278.65000000002</v>
      </c>
      <c r="M22" s="59">
        <v>-421000</v>
      </c>
    </row>
    <row r="23" spans="1:18" x14ac:dyDescent="0.15">
      <c r="A23" s="31" t="s">
        <v>53</v>
      </c>
      <c r="B23" s="10">
        <v>0</v>
      </c>
      <c r="C23" s="10">
        <v>-515985</v>
      </c>
      <c r="D23" s="12" t="s">
        <v>34</v>
      </c>
      <c r="E23" s="12" t="s">
        <v>34</v>
      </c>
      <c r="F23" s="12" t="s">
        <v>34</v>
      </c>
      <c r="G23" s="12" t="s">
        <v>34</v>
      </c>
      <c r="H23" s="20" t="s">
        <v>34</v>
      </c>
      <c r="I23" s="20" t="s">
        <v>34</v>
      </c>
      <c r="J23" s="20" t="s">
        <v>34</v>
      </c>
      <c r="K23" s="47" t="s">
        <v>34</v>
      </c>
      <c r="L23" s="21">
        <v>-48300</v>
      </c>
      <c r="M23" s="60" t="s">
        <v>34</v>
      </c>
    </row>
    <row r="24" spans="1:18" x14ac:dyDescent="0.15">
      <c r="A24" s="31" t="s">
        <v>38</v>
      </c>
      <c r="B24" s="12" t="s">
        <v>34</v>
      </c>
      <c r="C24" s="12" t="s">
        <v>34</v>
      </c>
      <c r="D24" s="12" t="s">
        <v>34</v>
      </c>
      <c r="E24" s="13">
        <v>-57217</v>
      </c>
      <c r="F24" s="13">
        <v>-29445</v>
      </c>
      <c r="G24" s="13">
        <v>-1106</v>
      </c>
      <c r="H24" s="21">
        <v>-15821</v>
      </c>
      <c r="I24" s="21">
        <v>-39777</v>
      </c>
      <c r="J24" s="21">
        <v>-14109.7</v>
      </c>
      <c r="K24" s="49">
        <v>-5000</v>
      </c>
      <c r="L24" s="21">
        <v>-8900</v>
      </c>
      <c r="M24" s="61">
        <v>-5000</v>
      </c>
    </row>
    <row r="25" spans="1:18" x14ac:dyDescent="0.15">
      <c r="A25" s="31" t="s">
        <v>35</v>
      </c>
      <c r="B25" s="12" t="s">
        <v>34</v>
      </c>
      <c r="C25" s="12" t="s">
        <v>34</v>
      </c>
      <c r="D25" s="13">
        <v>-54175</v>
      </c>
      <c r="E25" s="13">
        <v>0</v>
      </c>
      <c r="F25" s="13">
        <v>-40</v>
      </c>
      <c r="G25" s="13">
        <v>0</v>
      </c>
      <c r="H25" s="21">
        <v>-125</v>
      </c>
      <c r="I25" s="21">
        <v>0</v>
      </c>
      <c r="J25" s="21">
        <v>0</v>
      </c>
      <c r="K25" s="45">
        <v>-5000</v>
      </c>
      <c r="L25" s="21">
        <v>0</v>
      </c>
      <c r="M25" s="59">
        <v>-3000</v>
      </c>
    </row>
    <row r="26" spans="1:18" x14ac:dyDescent="0.15">
      <c r="A26" s="31" t="s">
        <v>11</v>
      </c>
      <c r="B26" s="10">
        <v>-47018</v>
      </c>
      <c r="C26" s="10">
        <v>-63532</v>
      </c>
      <c r="D26" s="10">
        <v>-64318</v>
      </c>
      <c r="E26" s="10">
        <v>-64522</v>
      </c>
      <c r="F26" s="10">
        <v>-65118</v>
      </c>
      <c r="G26" s="10">
        <v>-65801</v>
      </c>
      <c r="H26" s="18">
        <v>-66181</v>
      </c>
      <c r="I26" s="18">
        <v>-67035</v>
      </c>
      <c r="J26" s="18">
        <v>-63898</v>
      </c>
      <c r="K26" s="45">
        <v>-53000</v>
      </c>
      <c r="L26" s="18">
        <v>-55382.400000000001</v>
      </c>
      <c r="M26" s="59">
        <v>-46000</v>
      </c>
    </row>
    <row r="27" spans="1:18" x14ac:dyDescent="0.15">
      <c r="A27" s="31" t="s">
        <v>12</v>
      </c>
      <c r="B27" s="10">
        <v>-12091</v>
      </c>
      <c r="C27" s="10">
        <v>-3487</v>
      </c>
      <c r="D27" s="10">
        <v>-20341</v>
      </c>
      <c r="E27" s="10">
        <v>-4180</v>
      </c>
      <c r="F27" s="10">
        <v>-34516</v>
      </c>
      <c r="G27" s="10">
        <v>-5795.5</v>
      </c>
      <c r="H27" s="18">
        <v>-28978</v>
      </c>
      <c r="I27" s="18">
        <v>-27997.200000000001</v>
      </c>
      <c r="J27" s="18">
        <v>-18681</v>
      </c>
      <c r="K27" s="45">
        <v>-27000</v>
      </c>
      <c r="L27" s="18">
        <v>-24584.3</v>
      </c>
      <c r="M27" s="59">
        <v>-55000</v>
      </c>
    </row>
    <row r="28" spans="1:18" x14ac:dyDescent="0.15">
      <c r="A28" s="31" t="s">
        <v>15</v>
      </c>
      <c r="B28" s="10">
        <v>-37411</v>
      </c>
      <c r="C28" s="10">
        <v>-29374</v>
      </c>
      <c r="D28" s="10">
        <v>-30685</v>
      </c>
      <c r="E28" s="10">
        <v>-49912</v>
      </c>
      <c r="F28" s="10">
        <v>-43544</v>
      </c>
      <c r="G28" s="10">
        <v>-52424</v>
      </c>
      <c r="H28" s="18">
        <v>-52740</v>
      </c>
      <c r="I28" s="18">
        <v>-53763</v>
      </c>
      <c r="J28" s="18">
        <v>-85314</v>
      </c>
      <c r="K28" s="50">
        <v>-80000</v>
      </c>
      <c r="L28" s="18">
        <v>-112832.33</v>
      </c>
      <c r="M28" s="62">
        <v>-110000</v>
      </c>
    </row>
    <row r="29" spans="1:18" x14ac:dyDescent="0.15">
      <c r="A29" s="31" t="s">
        <v>17</v>
      </c>
      <c r="B29" s="10">
        <v>-49925</v>
      </c>
      <c r="C29" s="10">
        <v>-41283</v>
      </c>
      <c r="D29" s="10">
        <v>-26741</v>
      </c>
      <c r="E29" s="10">
        <v>-38152</v>
      </c>
      <c r="F29" s="10">
        <v>-42039</v>
      </c>
      <c r="G29" s="10">
        <v>-18649.849999999999</v>
      </c>
      <c r="H29" s="18">
        <v>-19800.02</v>
      </c>
      <c r="I29" s="18">
        <v>-71413.850000000006</v>
      </c>
      <c r="J29" s="18">
        <v>-37012.42</v>
      </c>
      <c r="K29" s="45">
        <v>-54600</v>
      </c>
      <c r="L29" s="18">
        <v>-47612.27</v>
      </c>
      <c r="M29" s="59">
        <v>-52000</v>
      </c>
      <c r="R29" s="2"/>
    </row>
    <row r="30" spans="1:18" x14ac:dyDescent="0.15">
      <c r="A30" s="31" t="s">
        <v>13</v>
      </c>
      <c r="B30" s="10">
        <v>-29832</v>
      </c>
      <c r="C30" s="10">
        <v>-30432</v>
      </c>
      <c r="D30" s="10">
        <v>-31560</v>
      </c>
      <c r="E30" s="10">
        <v>-32088</v>
      </c>
      <c r="F30" s="10">
        <v>-33048</v>
      </c>
      <c r="G30" s="10">
        <v>-34296</v>
      </c>
      <c r="H30" s="18">
        <v>-35016</v>
      </c>
      <c r="I30" s="18">
        <v>-36606</v>
      </c>
      <c r="J30" s="18">
        <v>-38286</v>
      </c>
      <c r="K30" s="45">
        <v>-40000</v>
      </c>
      <c r="L30" s="18">
        <v>-39270</v>
      </c>
      <c r="M30" s="59">
        <v>-41000</v>
      </c>
      <c r="R30" s="4"/>
    </row>
    <row r="31" spans="1:18" x14ac:dyDescent="0.15">
      <c r="A31" s="32" t="s">
        <v>20</v>
      </c>
      <c r="B31" s="11">
        <f t="shared" ref="B31:I31" si="2">SUM(B14:B30)</f>
        <v>-574385</v>
      </c>
      <c r="C31" s="11">
        <f t="shared" si="2"/>
        <v>-1170595.3500000001</v>
      </c>
      <c r="D31" s="11">
        <f t="shared" si="2"/>
        <v>-960908</v>
      </c>
      <c r="E31" s="11">
        <f t="shared" si="2"/>
        <v>-869630</v>
      </c>
      <c r="F31" s="11">
        <f t="shared" si="2"/>
        <v>-786248</v>
      </c>
      <c r="G31" s="11">
        <f t="shared" si="2"/>
        <v>-591102.69999999995</v>
      </c>
      <c r="H31" s="19">
        <f t="shared" si="2"/>
        <v>-788269.86</v>
      </c>
      <c r="I31" s="19">
        <f t="shared" si="2"/>
        <v>-795341.11</v>
      </c>
      <c r="J31" s="19">
        <f>SUM(J14:J30)</f>
        <v>-1056948.6299999999</v>
      </c>
      <c r="K31" s="48">
        <f>SUM(K14:K30)</f>
        <v>-1117600</v>
      </c>
      <c r="L31" s="19">
        <f>SUM(L14:L30)</f>
        <v>-1278389.2600000002</v>
      </c>
      <c r="M31" s="58">
        <f>SUM(M14:M30)</f>
        <v>-1406652</v>
      </c>
      <c r="R31" s="4"/>
    </row>
    <row r="32" spans="1:18" x14ac:dyDescent="0.15">
      <c r="A32" s="32" t="s">
        <v>27</v>
      </c>
      <c r="B32" s="14">
        <f t="shared" ref="B32:M32" si="3">B11+B31</f>
        <v>197706</v>
      </c>
      <c r="C32" s="14">
        <f t="shared" si="3"/>
        <v>34858.149999999907</v>
      </c>
      <c r="D32" s="14">
        <f t="shared" si="3"/>
        <v>-160840</v>
      </c>
      <c r="E32" s="14">
        <f t="shared" si="3"/>
        <v>158351</v>
      </c>
      <c r="F32" s="14">
        <f t="shared" si="3"/>
        <v>199183</v>
      </c>
      <c r="G32" s="14">
        <f t="shared" si="3"/>
        <v>366455.93000000005</v>
      </c>
      <c r="H32" s="22">
        <f t="shared" si="3"/>
        <v>121091.47999999998</v>
      </c>
      <c r="I32" s="22">
        <f t="shared" si="3"/>
        <v>171232.72999999998</v>
      </c>
      <c r="J32" s="38">
        <f t="shared" si="3"/>
        <v>58483.370000000112</v>
      </c>
      <c r="K32" s="51">
        <f t="shared" ref="K32" si="4">K11+K31</f>
        <v>27940</v>
      </c>
      <c r="L32" s="22">
        <f>L11+L31</f>
        <v>35904.739999999758</v>
      </c>
      <c r="M32" s="63">
        <f t="shared" si="3"/>
        <v>-256372</v>
      </c>
      <c r="R32" s="4"/>
    </row>
    <row r="33" spans="1:18" x14ac:dyDescent="0.15">
      <c r="A33" s="32"/>
      <c r="B33" s="11"/>
      <c r="C33" s="11"/>
      <c r="D33" s="11"/>
      <c r="E33" s="11"/>
      <c r="F33" s="11"/>
      <c r="G33" s="11"/>
      <c r="H33" s="19"/>
      <c r="I33" s="19"/>
      <c r="J33" s="19"/>
      <c r="K33" s="48"/>
      <c r="L33" s="19"/>
      <c r="M33" s="42"/>
      <c r="R33" s="4"/>
    </row>
    <row r="34" spans="1:18" x14ac:dyDescent="0.15">
      <c r="A34" s="31" t="s">
        <v>16</v>
      </c>
      <c r="B34" s="10">
        <v>-334082</v>
      </c>
      <c r="C34" s="10">
        <v>-278605</v>
      </c>
      <c r="D34" s="10">
        <v>-424924</v>
      </c>
      <c r="E34" s="10">
        <v>-421182</v>
      </c>
      <c r="F34" s="10">
        <v>-421608</v>
      </c>
      <c r="G34" s="10">
        <v>-406791</v>
      </c>
      <c r="H34" s="18">
        <v>-406813.5</v>
      </c>
      <c r="I34" s="18">
        <v>-395464.25</v>
      </c>
      <c r="J34" s="18">
        <v>-386710</v>
      </c>
      <c r="K34" s="45">
        <v>-513000</v>
      </c>
      <c r="L34" s="18">
        <v>-395406.25</v>
      </c>
      <c r="M34" s="59">
        <v>-515000</v>
      </c>
      <c r="R34" s="4"/>
    </row>
    <row r="35" spans="1:18" x14ac:dyDescent="0.15">
      <c r="A35" s="31" t="s">
        <v>54</v>
      </c>
      <c r="B35" s="10"/>
      <c r="C35" s="10"/>
      <c r="D35" s="10"/>
      <c r="E35" s="10"/>
      <c r="F35" s="10"/>
      <c r="G35" s="10"/>
      <c r="H35" s="18"/>
      <c r="I35" s="18"/>
      <c r="J35" s="18"/>
      <c r="K35" s="45"/>
      <c r="L35" s="18">
        <v>-19844</v>
      </c>
      <c r="M35" s="39"/>
      <c r="R35" s="4"/>
    </row>
    <row r="36" spans="1:18" x14ac:dyDescent="0.15">
      <c r="A36" s="32" t="s">
        <v>21</v>
      </c>
      <c r="B36" s="11">
        <f t="shared" ref="B36:M36" si="5">B32+B34</f>
        <v>-136376</v>
      </c>
      <c r="C36" s="11">
        <f t="shared" si="5"/>
        <v>-243746.85000000009</v>
      </c>
      <c r="D36" s="11">
        <f t="shared" si="5"/>
        <v>-585764</v>
      </c>
      <c r="E36" s="11">
        <f t="shared" si="5"/>
        <v>-262831</v>
      </c>
      <c r="F36" s="11">
        <f t="shared" si="5"/>
        <v>-222425</v>
      </c>
      <c r="G36" s="11">
        <f t="shared" si="5"/>
        <v>-40335.069999999949</v>
      </c>
      <c r="H36" s="19">
        <f t="shared" si="5"/>
        <v>-285722.02</v>
      </c>
      <c r="I36" s="19">
        <f t="shared" si="5"/>
        <v>-224231.52000000002</v>
      </c>
      <c r="J36" s="19">
        <f t="shared" si="5"/>
        <v>-328226.62999999989</v>
      </c>
      <c r="K36" s="48">
        <f t="shared" ref="K36" si="6">K32+K34</f>
        <v>-485060</v>
      </c>
      <c r="L36" s="64">
        <f>SUM(L32:L35)</f>
        <v>-379345.51000000024</v>
      </c>
      <c r="M36" s="58">
        <f t="shared" si="5"/>
        <v>-771372</v>
      </c>
      <c r="R36" s="4"/>
    </row>
    <row r="37" spans="1:18" x14ac:dyDescent="0.15">
      <c r="A37" s="32"/>
      <c r="B37" s="11"/>
      <c r="C37" s="11"/>
      <c r="D37" s="11"/>
      <c r="E37" s="11"/>
      <c r="F37" s="11"/>
      <c r="G37" s="11"/>
      <c r="H37" s="19"/>
      <c r="I37" s="19"/>
      <c r="J37" s="19"/>
      <c r="K37" s="48"/>
      <c r="L37" s="19"/>
      <c r="M37" s="42"/>
      <c r="R37" s="4"/>
    </row>
    <row r="38" spans="1:18" x14ac:dyDescent="0.15">
      <c r="A38" s="33" t="s">
        <v>24</v>
      </c>
      <c r="B38" s="15"/>
      <c r="C38" s="15"/>
      <c r="D38" s="15"/>
      <c r="E38" s="15"/>
      <c r="F38" s="15"/>
      <c r="G38" s="15"/>
      <c r="H38" s="23"/>
      <c r="I38" s="23"/>
      <c r="J38" s="23"/>
      <c r="K38" s="52"/>
      <c r="L38" s="23"/>
      <c r="M38" s="39"/>
      <c r="R38" s="4"/>
    </row>
    <row r="39" spans="1:18" x14ac:dyDescent="0.15">
      <c r="A39" s="34" t="s">
        <v>22</v>
      </c>
      <c r="B39" s="15">
        <v>19852</v>
      </c>
      <c r="C39" s="15">
        <v>12266</v>
      </c>
      <c r="D39" s="15">
        <v>5920</v>
      </c>
      <c r="E39" s="15">
        <v>5111.68</v>
      </c>
      <c r="F39" s="15">
        <v>5643</v>
      </c>
      <c r="G39" s="15">
        <v>5901.49</v>
      </c>
      <c r="H39" s="23">
        <v>6538.24</v>
      </c>
      <c r="I39" s="23">
        <v>8998.5</v>
      </c>
      <c r="J39" s="23">
        <v>3880.26</v>
      </c>
      <c r="K39" s="52">
        <v>0</v>
      </c>
      <c r="L39" s="23">
        <v>5305.33</v>
      </c>
      <c r="M39" s="59">
        <v>0</v>
      </c>
      <c r="R39" s="4"/>
    </row>
    <row r="40" spans="1:18" x14ac:dyDescent="0.15">
      <c r="A40" s="34" t="s">
        <v>23</v>
      </c>
      <c r="B40" s="15">
        <v>-201</v>
      </c>
      <c r="C40" s="15">
        <v>-5</v>
      </c>
      <c r="D40" s="15">
        <v>0</v>
      </c>
      <c r="E40" s="15">
        <v>0</v>
      </c>
      <c r="F40" s="15">
        <v>0</v>
      </c>
      <c r="G40" s="15">
        <v>-1.97</v>
      </c>
      <c r="H40" s="23">
        <v>0</v>
      </c>
      <c r="I40" s="23">
        <v>-16267.53</v>
      </c>
      <c r="J40" s="23">
        <v>-136149.17000000001</v>
      </c>
      <c r="K40" s="52">
        <v>-167400</v>
      </c>
      <c r="L40" s="23">
        <v>-159489</v>
      </c>
      <c r="M40" s="59">
        <v>-95000</v>
      </c>
    </row>
    <row r="41" spans="1:18" x14ac:dyDescent="0.15">
      <c r="A41" s="33" t="s">
        <v>25</v>
      </c>
      <c r="B41" s="11">
        <f t="shared" ref="B41:F41" si="7">SUM(B39:B40)</f>
        <v>19651</v>
      </c>
      <c r="C41" s="11">
        <f t="shared" si="7"/>
        <v>12261</v>
      </c>
      <c r="D41" s="11">
        <f t="shared" si="7"/>
        <v>5920</v>
      </c>
      <c r="E41" s="11">
        <f>SUM(E39:E40)</f>
        <v>5111.68</v>
      </c>
      <c r="F41" s="11">
        <f t="shared" si="7"/>
        <v>5643</v>
      </c>
      <c r="G41" s="11">
        <f t="shared" ref="G41:M41" si="8">SUM(G39:G40)</f>
        <v>5899.5199999999995</v>
      </c>
      <c r="H41" s="19">
        <f t="shared" si="8"/>
        <v>6538.24</v>
      </c>
      <c r="I41" s="19">
        <f t="shared" si="8"/>
        <v>-7269.0300000000007</v>
      </c>
      <c r="J41" s="19">
        <f>SUM(J39:J40)</f>
        <v>-132268.91</v>
      </c>
      <c r="K41" s="48">
        <f t="shared" ref="K41" si="9">SUM(K39:K40)</f>
        <v>-167400</v>
      </c>
      <c r="L41" s="19">
        <f>SUM(L39:L40)</f>
        <v>-154183.67000000001</v>
      </c>
      <c r="M41" s="58">
        <f t="shared" si="8"/>
        <v>-95000</v>
      </c>
    </row>
    <row r="42" spans="1:18" x14ac:dyDescent="0.15">
      <c r="A42" s="34"/>
      <c r="B42" s="15"/>
      <c r="C42" s="15"/>
      <c r="D42" s="15"/>
      <c r="E42" s="15"/>
      <c r="F42" s="15"/>
      <c r="G42" s="15"/>
      <c r="H42" s="23"/>
      <c r="I42" s="23"/>
      <c r="J42" s="23"/>
      <c r="K42" s="52"/>
      <c r="L42" s="23"/>
      <c r="M42" s="39"/>
    </row>
    <row r="43" spans="1:18" ht="14" thickBot="1" x14ac:dyDescent="0.2">
      <c r="A43" s="35" t="s">
        <v>26</v>
      </c>
      <c r="B43" s="36">
        <f t="shared" ref="B43:F43" si="10">B36+B41</f>
        <v>-116725</v>
      </c>
      <c r="C43" s="36">
        <f t="shared" si="10"/>
        <v>-231485.85000000009</v>
      </c>
      <c r="D43" s="36">
        <f t="shared" si="10"/>
        <v>-579844</v>
      </c>
      <c r="E43" s="36">
        <f>E36+E41</f>
        <v>-257719.32</v>
      </c>
      <c r="F43" s="36">
        <f t="shared" si="10"/>
        <v>-216782</v>
      </c>
      <c r="G43" s="36">
        <f t="shared" ref="G43:M43" si="11">G36+G41</f>
        <v>-34435.549999999952</v>
      </c>
      <c r="H43" s="24">
        <f t="shared" si="11"/>
        <v>-279183.78000000003</v>
      </c>
      <c r="I43" s="24">
        <f t="shared" si="11"/>
        <v>-231500.55000000002</v>
      </c>
      <c r="J43" s="24">
        <f t="shared" si="11"/>
        <v>-460495.53999999992</v>
      </c>
      <c r="K43" s="53">
        <f t="shared" ref="K43:L43" si="12">K36+K41</f>
        <v>-652460</v>
      </c>
      <c r="L43" s="53">
        <f t="shared" si="12"/>
        <v>-533529.18000000028</v>
      </c>
      <c r="M43" s="65">
        <f t="shared" si="11"/>
        <v>-866372</v>
      </c>
    </row>
    <row r="44" spans="1:18" x14ac:dyDescent="0.15">
      <c r="A44" s="2" t="s">
        <v>43</v>
      </c>
      <c r="B44" s="5"/>
      <c r="C44" s="3"/>
      <c r="D44" s="5" t="s">
        <v>42</v>
      </c>
      <c r="E44" s="2"/>
      <c r="F44" s="3"/>
      <c r="G44" s="3"/>
      <c r="H44" s="3"/>
      <c r="I44" s="3"/>
      <c r="J44" s="3"/>
      <c r="K44" s="3"/>
      <c r="L44" s="3"/>
      <c r="M44" s="3" t="s">
        <v>52</v>
      </c>
    </row>
    <row r="45" spans="1:18" x14ac:dyDescent="0.15">
      <c r="A45" s="5"/>
      <c r="B45" s="5"/>
      <c r="C45" s="3"/>
      <c r="D45" s="3"/>
      <c r="E45" s="2"/>
      <c r="F45" s="3"/>
      <c r="G45" s="3"/>
      <c r="H45" s="3"/>
      <c r="I45" s="3"/>
      <c r="J45" s="3"/>
      <c r="K45" s="3"/>
      <c r="L45" s="3"/>
      <c r="M45" s="3"/>
    </row>
    <row r="46" spans="1:18" x14ac:dyDescent="0.15">
      <c r="A46" s="2"/>
      <c r="B46" s="5"/>
      <c r="C46" s="3"/>
      <c r="D46" s="3"/>
      <c r="E46" s="2"/>
      <c r="F46" s="3"/>
      <c r="G46" s="3"/>
      <c r="H46" s="3"/>
      <c r="I46" s="3"/>
      <c r="J46" s="3"/>
      <c r="K46" s="3"/>
      <c r="L46" s="3"/>
      <c r="M46" s="3"/>
    </row>
    <row r="47" spans="1:18" x14ac:dyDescent="0.15">
      <c r="A47" s="2"/>
      <c r="B47" s="5"/>
      <c r="C47" s="3"/>
      <c r="D47" s="3"/>
      <c r="E47" s="2"/>
      <c r="F47" s="3"/>
      <c r="G47" s="3"/>
      <c r="H47" s="3"/>
      <c r="I47" s="3"/>
      <c r="J47" s="3"/>
      <c r="K47" s="3"/>
      <c r="L47" s="3"/>
      <c r="M47" s="3"/>
    </row>
    <row r="48" spans="1:18" x14ac:dyDescent="0.15">
      <c r="A48" s="2"/>
      <c r="B48" s="5"/>
      <c r="C48" s="3"/>
      <c r="D48" s="3"/>
      <c r="E48" s="2"/>
      <c r="F48" s="3"/>
      <c r="G48" s="3"/>
      <c r="H48" s="3"/>
      <c r="I48" s="3"/>
      <c r="J48" s="3"/>
      <c r="K48" s="3"/>
      <c r="L48" s="3"/>
      <c r="M48" s="3"/>
    </row>
    <row r="49" spans="1:13" x14ac:dyDescent="0.15">
      <c r="A49" s="2"/>
      <c r="B49" s="5"/>
      <c r="C49" s="3"/>
      <c r="D49" s="3"/>
      <c r="E49" s="2"/>
      <c r="F49" s="3"/>
      <c r="G49" s="3"/>
      <c r="H49" s="3"/>
      <c r="I49" s="3"/>
      <c r="J49" s="3"/>
      <c r="K49" s="3"/>
      <c r="L49" s="3"/>
      <c r="M49" s="3"/>
    </row>
    <row r="50" spans="1:13" x14ac:dyDescent="0.15">
      <c r="A50" s="2"/>
      <c r="B50" s="5"/>
      <c r="C50" s="3"/>
      <c r="D50" s="3"/>
      <c r="E50" s="2"/>
      <c r="F50" s="3"/>
      <c r="G50" s="3"/>
      <c r="H50" s="3"/>
      <c r="I50" s="3"/>
      <c r="J50" s="3"/>
      <c r="K50" s="3"/>
      <c r="L50" s="3"/>
      <c r="M50" s="3"/>
    </row>
    <row r="51" spans="1:13" x14ac:dyDescent="0.15">
      <c r="A51" s="2"/>
      <c r="B51" s="5"/>
      <c r="C51" s="3"/>
      <c r="D51" s="3"/>
      <c r="E51" s="2"/>
      <c r="F51" s="3"/>
      <c r="G51" s="3"/>
      <c r="H51" s="3"/>
      <c r="I51" s="3"/>
      <c r="J51" s="3"/>
      <c r="K51" s="3"/>
      <c r="L51" s="3"/>
      <c r="M51" s="3"/>
    </row>
    <row r="52" spans="1:13" x14ac:dyDescent="0.15">
      <c r="A52" s="2"/>
      <c r="B52" s="5"/>
      <c r="C52" s="3"/>
      <c r="D52" s="3"/>
      <c r="E52" s="2"/>
      <c r="F52" s="3"/>
      <c r="G52" s="3"/>
      <c r="H52" s="3"/>
      <c r="I52" s="3"/>
      <c r="J52" s="3"/>
      <c r="K52" s="3"/>
      <c r="L52" s="3"/>
      <c r="M52" s="3"/>
    </row>
    <row r="53" spans="1:13" x14ac:dyDescent="0.15">
      <c r="A53" s="2"/>
      <c r="B53" s="5"/>
      <c r="C53" s="3"/>
      <c r="D53" s="3"/>
      <c r="E53" s="2"/>
      <c r="F53" s="3"/>
      <c r="G53" s="3"/>
      <c r="H53" s="3"/>
      <c r="I53" s="3"/>
      <c r="J53" s="3"/>
      <c r="K53" s="3"/>
      <c r="L53" s="3"/>
      <c r="M53" s="3"/>
    </row>
    <row r="54" spans="1:13" x14ac:dyDescent="0.15">
      <c r="A54" s="2"/>
      <c r="B54" s="5"/>
      <c r="C54" s="3"/>
      <c r="D54" s="3"/>
      <c r="E54" s="2"/>
      <c r="F54" s="3"/>
      <c r="G54" s="3"/>
      <c r="H54" s="3"/>
      <c r="I54" s="3"/>
      <c r="J54" s="3"/>
      <c r="K54" s="3"/>
      <c r="L54" s="3"/>
      <c r="M54" s="3"/>
    </row>
    <row r="55" spans="1:13" x14ac:dyDescent="0.15">
      <c r="A55" s="2"/>
      <c r="B55" s="5"/>
      <c r="C55" s="3"/>
      <c r="D55" s="3"/>
      <c r="E55" s="2"/>
      <c r="F55" s="3"/>
      <c r="G55" s="3"/>
      <c r="H55" s="3"/>
      <c r="I55" s="3"/>
      <c r="J55" s="3"/>
      <c r="K55" s="3"/>
      <c r="L55" s="3"/>
      <c r="M55" s="3"/>
    </row>
    <row r="56" spans="1:13" x14ac:dyDescent="0.15">
      <c r="A56" s="2"/>
      <c r="B56" s="5"/>
      <c r="C56" s="3"/>
      <c r="D56" s="3"/>
      <c r="E56" s="2"/>
      <c r="F56" s="3"/>
      <c r="G56" s="3"/>
      <c r="H56" s="3"/>
      <c r="I56" s="3"/>
      <c r="J56" s="3"/>
      <c r="K56" s="3"/>
      <c r="L56" s="3"/>
      <c r="M56" s="3"/>
    </row>
    <row r="57" spans="1:13" x14ac:dyDescent="0.15">
      <c r="A57" s="2"/>
      <c r="B57" s="5"/>
      <c r="C57" s="3"/>
      <c r="D57" s="3"/>
      <c r="E57" s="2"/>
      <c r="F57" s="3"/>
      <c r="G57" s="3"/>
      <c r="H57" s="3"/>
      <c r="I57" s="3"/>
      <c r="J57" s="3"/>
      <c r="K57" s="3"/>
      <c r="L57" s="3"/>
      <c r="M57" s="3"/>
    </row>
    <row r="58" spans="1:13" x14ac:dyDescent="0.15">
      <c r="A58" s="2"/>
      <c r="B58" s="5"/>
      <c r="C58" s="3"/>
      <c r="D58" s="3"/>
      <c r="E58" s="2"/>
      <c r="F58" s="3"/>
      <c r="G58" s="3"/>
      <c r="H58" s="3"/>
      <c r="I58" s="3"/>
      <c r="J58" s="3"/>
      <c r="K58" s="3"/>
      <c r="L58" s="3"/>
      <c r="M58" s="3"/>
    </row>
    <row r="59" spans="1:13" x14ac:dyDescent="0.15">
      <c r="A59" s="2"/>
      <c r="B59" s="5"/>
      <c r="C59" s="3"/>
      <c r="D59" s="3"/>
      <c r="E59" s="2"/>
      <c r="F59" s="3"/>
      <c r="G59" s="3"/>
      <c r="H59" s="3"/>
      <c r="I59" s="3"/>
      <c r="J59" s="3"/>
      <c r="K59" s="3"/>
      <c r="L59" s="3"/>
      <c r="M59" s="3"/>
    </row>
    <row r="60" spans="1:13" x14ac:dyDescent="0.15">
      <c r="A60" s="2"/>
      <c r="B60" s="5"/>
      <c r="C60" s="3"/>
      <c r="D60" s="3"/>
      <c r="E60" s="2"/>
      <c r="F60" s="3"/>
      <c r="G60" s="3"/>
      <c r="H60" s="3"/>
      <c r="I60" s="3"/>
      <c r="J60" s="3"/>
      <c r="K60" s="3"/>
      <c r="L60" s="3"/>
      <c r="M60" s="3"/>
    </row>
    <row r="61" spans="1:13" x14ac:dyDescent="0.15">
      <c r="A61" s="2"/>
      <c r="B61" s="5"/>
      <c r="C61" s="3"/>
      <c r="D61" s="3"/>
      <c r="E61" s="2"/>
      <c r="F61" s="3"/>
      <c r="G61" s="3"/>
      <c r="H61" s="3"/>
      <c r="I61" s="3"/>
      <c r="J61" s="3"/>
      <c r="K61" s="3"/>
      <c r="L61" s="3"/>
      <c r="M61" s="3"/>
    </row>
    <row r="62" spans="1:13" x14ac:dyDescent="0.15">
      <c r="A62" s="2"/>
      <c r="B62" s="5"/>
      <c r="C62" s="3"/>
      <c r="D62" s="3"/>
      <c r="E62" s="2"/>
      <c r="F62" s="3"/>
      <c r="G62" s="3"/>
      <c r="H62" s="3"/>
      <c r="I62" s="3"/>
      <c r="J62" s="3"/>
      <c r="K62" s="3"/>
      <c r="L62" s="3"/>
      <c r="M62" s="3"/>
    </row>
    <row r="63" spans="1:13" x14ac:dyDescent="0.15">
      <c r="A63" s="2"/>
      <c r="B63" s="5"/>
      <c r="C63" s="3"/>
      <c r="D63" s="3"/>
      <c r="E63" s="2"/>
      <c r="F63" s="3"/>
      <c r="G63" s="3"/>
      <c r="H63" s="3"/>
      <c r="I63" s="3"/>
      <c r="J63" s="3"/>
      <c r="K63" s="3"/>
      <c r="L63" s="3"/>
      <c r="M63" s="3"/>
    </row>
    <row r="64" spans="1:13" x14ac:dyDescent="0.15">
      <c r="A64" s="2"/>
      <c r="B64" s="5"/>
      <c r="C64" s="3"/>
      <c r="D64" s="3"/>
      <c r="E64" s="2"/>
      <c r="F64" s="3"/>
      <c r="G64" s="3"/>
      <c r="H64" s="3"/>
      <c r="I64" s="3"/>
      <c r="J64" s="3"/>
      <c r="K64" s="3"/>
      <c r="L64" s="3"/>
      <c r="M64" s="3"/>
    </row>
    <row r="65" spans="1:14" x14ac:dyDescent="0.15">
      <c r="A65" s="2"/>
      <c r="B65" s="5"/>
      <c r="C65" s="3"/>
      <c r="D65" s="3"/>
      <c r="E65" s="2"/>
      <c r="F65" s="3"/>
      <c r="G65" s="3"/>
      <c r="H65" s="3"/>
      <c r="I65" s="3"/>
      <c r="J65" s="3"/>
      <c r="K65" s="3"/>
      <c r="L65" s="3"/>
      <c r="M65" s="3"/>
    </row>
    <row r="66" spans="1:14" x14ac:dyDescent="0.15">
      <c r="A66" s="2"/>
      <c r="B66" s="5"/>
      <c r="C66" s="3"/>
      <c r="D66" s="3"/>
      <c r="E66" s="2"/>
      <c r="F66" s="3"/>
      <c r="G66" s="3"/>
      <c r="H66" s="3"/>
      <c r="I66" s="3"/>
      <c r="J66" s="3"/>
      <c r="K66" s="3"/>
      <c r="L66" s="3"/>
      <c r="M66" s="3"/>
    </row>
    <row r="67" spans="1:14" x14ac:dyDescent="0.15">
      <c r="A67" s="2"/>
      <c r="B67" s="5"/>
      <c r="C67" s="3"/>
      <c r="D67" s="3"/>
      <c r="E67" s="2"/>
      <c r="F67" s="3"/>
      <c r="G67" s="3"/>
      <c r="H67" s="3"/>
      <c r="I67" s="3"/>
      <c r="J67" s="3"/>
      <c r="K67" s="3"/>
      <c r="L67" s="3"/>
      <c r="M67" s="3"/>
    </row>
    <row r="68" spans="1:14" x14ac:dyDescent="0.15">
      <c r="A68" s="2"/>
      <c r="B68" s="5"/>
      <c r="C68" s="3"/>
      <c r="D68" s="3"/>
      <c r="E68" s="2"/>
      <c r="F68" s="3"/>
      <c r="G68" s="3"/>
      <c r="H68" s="3"/>
      <c r="I68" s="3"/>
      <c r="J68" s="3"/>
      <c r="K68" s="3"/>
      <c r="L68" s="3"/>
      <c r="M68" s="3"/>
    </row>
    <row r="69" spans="1:14" x14ac:dyDescent="0.15">
      <c r="A69" s="2"/>
      <c r="B69" s="5"/>
      <c r="C69" s="3"/>
      <c r="D69" s="3"/>
      <c r="E69" s="2"/>
      <c r="F69" s="3"/>
      <c r="G69" s="3"/>
      <c r="H69" s="3"/>
      <c r="I69" s="3"/>
      <c r="J69" s="3"/>
      <c r="K69" s="3"/>
      <c r="L69" s="3"/>
      <c r="M69" s="3"/>
    </row>
    <row r="70" spans="1:14" x14ac:dyDescent="0.15">
      <c r="A70" s="2"/>
      <c r="J70" s="4"/>
      <c r="K70" s="4"/>
      <c r="L70" s="4"/>
      <c r="M70" s="4"/>
      <c r="N70" s="4"/>
    </row>
    <row r="71" spans="1:14" x14ac:dyDescent="0.15">
      <c r="A71" s="2"/>
      <c r="I71" s="6"/>
      <c r="J71" s="4"/>
      <c r="K71" s="4"/>
      <c r="L71" s="4"/>
      <c r="M71" s="4"/>
      <c r="N71" s="4"/>
    </row>
    <row r="72" spans="1:14" x14ac:dyDescent="0.15">
      <c r="A72" s="2"/>
      <c r="J72" s="4"/>
      <c r="K72" s="4"/>
      <c r="L72" s="4"/>
      <c r="M72" s="4"/>
      <c r="N72" s="4"/>
    </row>
    <row r="73" spans="1:14" x14ac:dyDescent="0.15">
      <c r="A73" s="2"/>
      <c r="J73" s="4"/>
      <c r="K73" s="4"/>
      <c r="L73" s="4"/>
      <c r="M73" s="4"/>
      <c r="N73" s="4"/>
    </row>
    <row r="74" spans="1:14" x14ac:dyDescent="0.15">
      <c r="A74" s="2"/>
      <c r="J74" s="4"/>
      <c r="K74" s="4"/>
      <c r="L74" s="4"/>
      <c r="M74" s="4"/>
      <c r="N74" s="4"/>
    </row>
    <row r="75" spans="1:14" x14ac:dyDescent="0.15">
      <c r="J75" s="4"/>
      <c r="K75" s="4"/>
      <c r="L75" s="4"/>
      <c r="M75" s="4"/>
      <c r="N75" s="4"/>
    </row>
    <row r="76" spans="1:14" x14ac:dyDescent="0.15">
      <c r="J76" s="4"/>
      <c r="K76" s="4"/>
      <c r="L76" s="4"/>
      <c r="M76" s="4"/>
      <c r="N76" s="4"/>
    </row>
    <row r="77" spans="1:14" x14ac:dyDescent="0.15">
      <c r="J77" s="4"/>
      <c r="K77" s="4"/>
      <c r="L77" s="4"/>
      <c r="M77" s="4"/>
      <c r="N77" s="4"/>
    </row>
    <row r="78" spans="1:14" x14ac:dyDescent="0.15">
      <c r="J78" s="4"/>
      <c r="K78" s="4"/>
      <c r="L78" s="4"/>
      <c r="M78" s="4"/>
      <c r="N78" s="4"/>
    </row>
    <row r="79" spans="1:14" x14ac:dyDescent="0.15">
      <c r="J79" s="4"/>
      <c r="K79" s="4"/>
      <c r="L79" s="4"/>
      <c r="M79" s="4"/>
      <c r="N79" s="4"/>
    </row>
    <row r="80" spans="1:14" x14ac:dyDescent="0.15">
      <c r="J80" s="4"/>
      <c r="K80" s="4"/>
      <c r="L80" s="4"/>
      <c r="M80" s="4"/>
      <c r="N80" s="4"/>
    </row>
    <row r="82" spans="10:13" x14ac:dyDescent="0.15">
      <c r="J82" s="4"/>
      <c r="K82" s="4"/>
      <c r="L82" s="4"/>
      <c r="M82" s="4"/>
    </row>
    <row r="83" spans="10:13" x14ac:dyDescent="0.15">
      <c r="J83" s="4"/>
      <c r="K83" s="4"/>
      <c r="L83" s="4"/>
      <c r="M83" s="4"/>
    </row>
    <row r="84" spans="10:13" x14ac:dyDescent="0.15">
      <c r="J84" s="4"/>
      <c r="K84" s="4"/>
      <c r="L84" s="4"/>
      <c r="M84" s="4"/>
    </row>
    <row r="85" spans="10:13" x14ac:dyDescent="0.15">
      <c r="J85" s="4"/>
      <c r="K85" s="4"/>
      <c r="L85" s="4"/>
      <c r="M85" s="4"/>
    </row>
    <row r="86" spans="10:13" x14ac:dyDescent="0.15">
      <c r="J86" s="4"/>
      <c r="K86" s="4"/>
      <c r="L86" s="4"/>
      <c r="M86" s="4"/>
    </row>
    <row r="87" spans="10:13" x14ac:dyDescent="0.15">
      <c r="J87" s="4"/>
      <c r="K87" s="4"/>
      <c r="L87" s="4"/>
      <c r="M87" s="4"/>
    </row>
    <row r="88" spans="10:13" x14ac:dyDescent="0.15">
      <c r="J88" s="4"/>
      <c r="K88" s="4"/>
      <c r="L88" s="4"/>
      <c r="M88" s="4"/>
    </row>
    <row r="89" spans="10:13" x14ac:dyDescent="0.15">
      <c r="J89" s="4"/>
      <c r="K89" s="4"/>
      <c r="L89" s="4"/>
      <c r="M89" s="4"/>
    </row>
    <row r="90" spans="10:13" x14ac:dyDescent="0.15">
      <c r="J90" s="4"/>
      <c r="K90" s="4"/>
      <c r="L90" s="4"/>
      <c r="M90" s="4"/>
    </row>
    <row r="91" spans="10:13" x14ac:dyDescent="0.15">
      <c r="J91" s="4"/>
      <c r="K91" s="4"/>
      <c r="L91" s="4"/>
      <c r="M91" s="4"/>
    </row>
    <row r="92" spans="10:13" x14ac:dyDescent="0.15">
      <c r="J92" s="4"/>
      <c r="K92" s="4"/>
      <c r="L92" s="4"/>
      <c r="M92" s="4"/>
    </row>
  </sheetData>
  <phoneticPr fontId="3" type="noConversion"/>
  <pageMargins left="0.59" right="0.39" top="0.59" bottom="0.59" header="0.51" footer="0.51"/>
  <pageSetup paperSize="9" scale="88" orientation="landscape"/>
  <headerFooter alignWithMargins="0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Bokföringsdatorn</dc:creator>
  <cp:lastModifiedBy>Åke Sandler</cp:lastModifiedBy>
  <cp:lastPrinted>2025-05-26T07:07:45Z</cp:lastPrinted>
  <dcterms:created xsi:type="dcterms:W3CDTF">2013-02-19T13:36:48Z</dcterms:created>
  <dcterms:modified xsi:type="dcterms:W3CDTF">2025-05-26T07:08:01Z</dcterms:modified>
</cp:coreProperties>
</file>